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eff156dc6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16a4abae4af84517"/>
    <x:sheet xmlns:r="http://schemas.openxmlformats.org/officeDocument/2006/relationships" name="Blank" sheetId="2" r:id="R9dc63aefe9ad40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"/>
    <x:numFmt numFmtId="202" formatCode="0.00"/>
  </x:numFmts>
  <x:fonts count="6">
    <x:font>
      <x:sz val="11"/>
      <x:name val="Carlito"/>
    </x:font>
    <x:font>
      <x:sz val="11"/>
      <x:color rgb="FF0B1734"/>
      <x:name val="Arial"/>
    </x:font>
    <x:font>
      <x:b/>
      <x:sz val="17"/>
      <x:color rgb="FF0B1734"/>
      <x:name val="Arial"/>
    </x:font>
    <x:font>
      <x:b/>
      <x:sz val="11"/>
      <x:color rgb="FF0B1734"/>
      <x:name val="Arial"/>
    </x:font>
    <x:font>
      <x:b/>
      <x:sz val="11"/>
      <x:color rgb="FFFFFFFF"/>
      <x:name val="Arial"/>
    </x:font>
    <x:font>
      <x:sz val="11"/>
      <x:color rgb="FF1769E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3FAF3"/>
      </x:patternFill>
    </x:fill>
    <x:fill>
      <x:patternFill patternType="solid">
        <x:fgColor rgb="FF07142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1" fontId="5" fillId="4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1e58d43a84c93" /><Relationship Type="http://schemas.openxmlformats.org/officeDocument/2006/relationships/theme" Target="/xl/theme/theme1.xml" Id="R0b46c8c3ced6447f" /><Relationship Type="http://schemas.openxmlformats.org/officeDocument/2006/relationships/sharedStrings" Target="/xl/sharedStrings.xml" Id="R3bcf0a3e42b742b6" /><Relationship Type="http://schemas.openxmlformats.org/officeDocument/2006/relationships/worksheet" Target="/xl/worksheets/sheet1.xml" Id="R16a4abae4af84517" /><Relationship Type="http://schemas.openxmlformats.org/officeDocument/2006/relationships/worksheet" Target="/xl/worksheets/sheet2.xml" Id="R9dc63aefe9ad40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2" t="str">
        <x:v>Recipe cost and selling price</x:v>
      </x:c>
      <x:c r="B2" s="1"/>
      <x:c r="C2" s="1"/>
      <x:c r="D2" s="1"/>
      <x:c r="E2" s="1"/>
      <x:c r="F2" s="1"/>
      <x:c r="G2" s="1"/>
    </x:row>
    <x:row r="3" ht="38" customHeight="1">
      <x:c r="A3" s="3" t="str">
        <x:v>Amber cells are inputs. Use one currency throughout. Example amounts are fictional.</x:v>
      </x:c>
      <x:c r="B3" s="3"/>
      <x:c r="C3" s="3"/>
      <x:c r="D3" s="3"/>
      <x:c r="E3" s="3"/>
      <x:c r="F3" s="3"/>
      <x:c r="G3" s="3"/>
    </x:row>
    <x:row r="4" ht="25" customHeight="1">
      <x:c r="A4" s="1" t="str">
        <x:v>Batch cost</x:v>
      </x:c>
      <x:c r="B4" s="6" t="n">
        <x:f>IF(OR(COUNT(G9:G18)=0,COUNT(B22:B25)&lt;4,COUNTIFS(G9:G18,"Check inputs")&gt;0,B22&lt;0,B23&lt;0,B24&lt;=0,B25&lt;0,B25&gt;=1),"n.a.",SUM(G9:G18)+B22+B23)</x:f>
        <x:v>24</x:v>
      </x:c>
      <x:c r="C4" s="1" t="str">
        <x:v>Cost / serving</x:v>
      </x:c>
      <x:c r="D4" s="6" t="n">
        <x:f>IF(ISNUMBER(B4),B4/B24,"n.a.")</x:f>
        <x:v>3</x:v>
      </x:c>
      <x:c r="E4" s="1"/>
      <x:c r="F4" s="1"/>
      <x:c r="G4" s="1"/>
    </x:row>
    <x:row r="5" ht="25" customHeight="1">
      <x:c r="A5" s="1" t="str">
        <x:v>Target price / serving</x:v>
      </x:c>
      <x:c r="B5" s="6" t="n">
        <x:f>IF(ISNUMBER(D4),D4/(1-B25),"n.a.")</x:f>
        <x:v>5</x:v>
      </x:c>
      <x:c r="C5" s="1" t="str">
        <x:v>Cost-basis margin</x:v>
      </x:c>
      <x:c r="D5" s="7" t="n">
        <x:f>IF(ISNUMBER(B5),B25,"n.a.")</x:f>
        <x:v>0.4</x:v>
      </x:c>
      <x:c r="E5" s="1"/>
      <x:c r="F5" s="1"/>
      <x:c r="G5" s="1"/>
    </x:row>
    <x:row r="6" ht="25" customHeight="1">
      <x:c r="A6" s="1"/>
      <x:c r="B6" s="1"/>
      <x:c r="C6" s="1"/>
      <x:c r="D6" s="1"/>
      <x:c r="E6" s="1"/>
      <x:c r="F6" s="1"/>
      <x:c r="G6" s="1"/>
    </x:row>
    <x:row r="7" ht="38" customHeight="1">
      <x:c r="A7" s="3" t="str">
        <x:v>One shared unit per row: g, ml or count. Convert package and recipe quantities first. Do not convert mass to volume without ingredient density.</x:v>
      </x:c>
      <x:c r="B7" s="3"/>
      <x:c r="C7" s="3"/>
      <x:c r="D7" s="3"/>
      <x:c r="E7" s="3"/>
      <x:c r="F7" s="3"/>
      <x:c r="G7" s="3"/>
    </x:row>
    <x:row r="8" ht="42" customHeight="1">
      <x:c r="A8" s="10" t="str">
        <x:v>Ingredient</x:v>
      </x:c>
      <x:c r="B8" s="10" t="str">
        <x:v>Unit</x:v>
      </x:c>
      <x:c r="C8" s="10" t="str">
        <x:v>Package price</x:v>
      </x:c>
      <x:c r="D8" s="10" t="str">
        <x:v>Package quantity</x:v>
      </x:c>
      <x:c r="E8" s="10" t="str">
        <x:v>Usable yield</x:v>
      </x:c>
      <x:c r="F8" s="10" t="str">
        <x:v>Recipe quantity</x:v>
      </x:c>
      <x:c r="G8" s="10" t="str">
        <x:v>Ingredient cost</x:v>
      </x:c>
    </x:row>
    <x:row r="9" ht="25" customHeight="1">
      <x:c r="A9" s="11" t="str">
        <x:v>Flour</x:v>
      </x:c>
      <x:c r="B9" s="11" t="str">
        <x:v>g</x:v>
      </x:c>
      <x:c r="C9" s="12" t="n">
        <x:v>2</x:v>
      </x:c>
      <x:c r="D9" s="12" t="n">
        <x:v>1000</x:v>
      </x:c>
      <x:c r="E9" s="13" t="n">
        <x:v>1</x:v>
      </x:c>
      <x:c r="F9" s="12" t="n">
        <x:v>500</x:v>
      </x:c>
      <x:c r="G9" s="14" t="n">
        <x:f>IF(COUNTA(A9:F9)=0,"",IF(OR(A9="",AND(B9&lt;&gt;"g",B9&lt;&gt;"ml",B9&lt;&gt;"count"),COUNT(C9:F9)&lt;4,C9&lt;0,D9&lt;=0,E9&lt;=0,E9&gt;1,F9&lt;0),"Check inputs",C9*F9/(D9*E9)))</x:f>
        <x:v>1</x:v>
      </x:c>
    </x:row>
    <x:row r="10" ht="25" customHeight="1">
      <x:c r="A10" s="11" t="str">
        <x:v>Butter</x:v>
      </x:c>
      <x:c r="B10" s="11" t="str">
        <x:v>g</x:v>
      </x:c>
      <x:c r="C10" s="12" t="n">
        <x:v>4</x:v>
      </x:c>
      <x:c r="D10" s="12" t="n">
        <x:v>250</x:v>
      </x:c>
      <x:c r="E10" s="13" t="n">
        <x:v>1</x:v>
      </x:c>
      <x:c r="F10" s="12" t="n">
        <x:v>100</x:v>
      </x:c>
      <x:c r="G10" s="14" t="n">
        <x:f>IF(COUNTA(A10:F10)=0,"",IF(OR(A10="",AND(B10&lt;&gt;"g",B10&lt;&gt;"ml",B10&lt;&gt;"count"),COUNT(C10:F10)&lt;4,C10&lt;0,D10&lt;=0,E10&lt;=0,E10&gt;1,F10&lt;0),"Check inputs",C10*F10/(D10*E10)))</x:f>
        <x:v>1.6</x:v>
      </x:c>
    </x:row>
    <x:row r="11" ht="25" customHeight="1">
      <x:c r="A11" s="11" t="str">
        <x:v>Strawberries</x:v>
      </x:c>
      <x:c r="B11" s="11" t="str">
        <x:v>g</x:v>
      </x:c>
      <x:c r="C11" s="12" t="n">
        <x:v>5</x:v>
      </x:c>
      <x:c r="D11" s="12" t="n">
        <x:v>500</x:v>
      </x:c>
      <x:c r="E11" s="13" t="n">
        <x:v>0.8</x:v>
      </x:c>
      <x:c r="F11" s="12" t="n">
        <x:v>200</x:v>
      </x:c>
      <x:c r="G11" s="14" t="n">
        <x:f>IF(COUNTA(A11:F11)=0,"",IF(OR(A11="",AND(B11&lt;&gt;"g",B11&lt;&gt;"ml",B11&lt;&gt;"count"),COUNT(C11:F11)&lt;4,C11&lt;0,D11&lt;=0,E11&lt;=0,E11&gt;1,F11&lt;0),"Check inputs",C11*F11/(D11*E11)))</x:f>
        <x:v>2.5</x:v>
      </x:c>
    </x:row>
    <x:row r="12" ht="25" customHeight="1">
      <x:c r="A12" s="11"/>
      <x:c r="B12" s="11"/>
      <x:c r="C12" s="12"/>
      <x:c r="D12" s="12"/>
      <x:c r="E12" s="13"/>
      <x:c r="F12" s="12"/>
      <x:c r="G12" s="14" t="str">
        <x:f>IF(COUNTA(A12:F12)=0,"",IF(OR(A12="",AND(B12&lt;&gt;"g",B12&lt;&gt;"ml",B12&lt;&gt;"count"),COUNT(C12:F12)&lt;4,C12&lt;0,D12&lt;=0,E12&lt;=0,E12&gt;1,F12&lt;0),"Check inputs",C12*F12/(D12*E12)))</x:f>
      </x:c>
    </x:row>
    <x:row r="13" ht="25" customHeight="1">
      <x:c r="A13" s="11"/>
      <x:c r="B13" s="11"/>
      <x:c r="C13" s="12"/>
      <x:c r="D13" s="12"/>
      <x:c r="E13" s="13"/>
      <x:c r="F13" s="12"/>
      <x:c r="G13" s="14" t="str">
        <x:f>IF(COUNTA(A13:F13)=0,"",IF(OR(A13="",AND(B13&lt;&gt;"g",B13&lt;&gt;"ml",B13&lt;&gt;"count"),COUNT(C13:F13)&lt;4,C13&lt;0,D13&lt;=0,E13&lt;=0,E13&gt;1,F13&lt;0),"Check inputs",C13*F13/(D13*E13)))</x:f>
      </x:c>
    </x:row>
    <x:row r="14" ht="25" customHeight="1">
      <x:c r="A14" s="11"/>
      <x:c r="B14" s="11"/>
      <x:c r="C14" s="12"/>
      <x:c r="D14" s="12"/>
      <x:c r="E14" s="13"/>
      <x:c r="F14" s="12"/>
      <x:c r="G14" s="14" t="str">
        <x:f>IF(COUNTA(A14:F14)=0,"",IF(OR(A14="",AND(B14&lt;&gt;"g",B14&lt;&gt;"ml",B14&lt;&gt;"count"),COUNT(C14:F14)&lt;4,C14&lt;0,D14&lt;=0,E14&lt;=0,E14&gt;1,F14&lt;0),"Check inputs",C14*F14/(D14*E14)))</x:f>
      </x:c>
    </x:row>
    <x:row r="15" ht="25" customHeight="1">
      <x:c r="A15" s="11"/>
      <x:c r="B15" s="11"/>
      <x:c r="C15" s="12"/>
      <x:c r="D15" s="12"/>
      <x:c r="E15" s="13"/>
      <x:c r="F15" s="12"/>
      <x:c r="G15" s="14" t="str">
        <x:f>IF(COUNTA(A15:F15)=0,"",IF(OR(A15="",AND(B15&lt;&gt;"g",B15&lt;&gt;"ml",B15&lt;&gt;"count"),COUNT(C15:F15)&lt;4,C15&lt;0,D15&lt;=0,E15&lt;=0,E15&gt;1,F15&lt;0),"Check inputs",C15*F15/(D15*E15)))</x:f>
      </x:c>
    </x:row>
    <x:row r="16" ht="25" customHeight="1">
      <x:c r="A16" s="11"/>
      <x:c r="B16" s="11"/>
      <x:c r="C16" s="12"/>
      <x:c r="D16" s="12"/>
      <x:c r="E16" s="13"/>
      <x:c r="F16" s="12"/>
      <x:c r="G16" s="14" t="str">
        <x:f>IF(COUNTA(A16:F16)=0,"",IF(OR(A16="",AND(B16&lt;&gt;"g",B16&lt;&gt;"ml",B16&lt;&gt;"count"),COUNT(C16:F16)&lt;4,C16&lt;0,D16&lt;=0,E16&lt;=0,E16&gt;1,F16&lt;0),"Check inputs",C16*F16/(D16*E16)))</x:f>
      </x:c>
    </x:row>
    <x:row r="17" ht="25" customHeight="1">
      <x:c r="A17" s="11"/>
      <x:c r="B17" s="11"/>
      <x:c r="C17" s="12"/>
      <x:c r="D17" s="12"/>
      <x:c r="E17" s="13"/>
      <x:c r="F17" s="12"/>
      <x:c r="G17" s="14" t="str">
        <x:f>IF(COUNTA(A17:F17)=0,"",IF(OR(A17="",AND(B17&lt;&gt;"g",B17&lt;&gt;"ml",B17&lt;&gt;"count"),COUNT(C17:F17)&lt;4,C17&lt;0,D17&lt;=0,E17&lt;=0,E17&gt;1,F17&lt;0),"Check inputs",C17*F17/(D17*E17)))</x:f>
      </x:c>
    </x:row>
    <x:row r="18" ht="25" customHeight="1">
      <x:c r="A18" s="11"/>
      <x:c r="B18" s="11"/>
      <x:c r="C18" s="12"/>
      <x:c r="D18" s="12"/>
      <x:c r="E18" s="13"/>
      <x:c r="F18" s="12"/>
      <x:c r="G18" s="14" t="str">
        <x:f>IF(COUNTA(A18:F18)=0,"",IF(OR(A18="",AND(B18&lt;&gt;"g",B18&lt;&gt;"ml",B18&lt;&gt;"count"),COUNT(C18:F18)&lt;4,C18&lt;0,D18&lt;=0,E18&lt;=0,E18&gt;1,F18&lt;0),"Check inputs",C18*F18/(D18*E18)))</x:f>
      </x:c>
    </x:row>
    <x:row r="19" ht="25" customHeight="1">
      <x:c r="A19" s="1"/>
      <x:c r="B19" s="1"/>
      <x:c r="C19" s="1"/>
      <x:c r="D19" s="1"/>
      <x:c r="E19" s="1"/>
      <x:c r="F19" s="1"/>
      <x:c r="G19" s="1"/>
    </x:row>
    <x:row r="20" ht="25" customHeight="1">
      <x:c r="A20" s="1"/>
      <x:c r="B20" s="1"/>
      <x:c r="C20" s="1"/>
      <x:c r="D20" s="1"/>
      <x:c r="E20" s="1"/>
      <x:c r="F20" s="1"/>
      <x:c r="G20" s="1"/>
    </x:row>
    <x:row r="21" ht="25" customHeight="1">
      <x:c r="A21" s="1"/>
      <x:c r="B21" s="1"/>
      <x:c r="C21" s="1"/>
      <x:c r="D21" s="1"/>
      <x:c r="E21" s="1"/>
      <x:c r="F21" s="1"/>
      <x:c r="G21" s="1"/>
    </x:row>
    <x:row r="22" ht="25" customHeight="1">
      <x:c r="A22" s="1" t="str">
        <x:v>Labor per batch</x:v>
      </x:c>
      <x:c r="B22" s="12" t="n">
        <x:v>16</x:v>
      </x:c>
      <x:c r="C22" s="1"/>
      <x:c r="D22" s="1"/>
      <x:c r="E22" s="1"/>
      <x:c r="F22" s="1"/>
      <x:c r="G22" s="1"/>
    </x:row>
    <x:row r="23" ht="25" customHeight="1">
      <x:c r="A23" s="1" t="str">
        <x:v>Allocated overhead per batch</x:v>
      </x:c>
      <x:c r="B23" s="12" t="n">
        <x:v>2.9</x:v>
      </x:c>
      <x:c r="C23" s="1"/>
      <x:c r="D23" s="1"/>
      <x:c r="E23" s="1"/>
      <x:c r="F23" s="1"/>
      <x:c r="G23" s="1"/>
    </x:row>
    <x:row r="24" ht="25" customHeight="1">
      <x:c r="A24" s="1" t="str">
        <x:v>Servings per batch</x:v>
      </x:c>
      <x:c r="B24" s="12" t="n">
        <x:v>8</x:v>
      </x:c>
      <x:c r="C24" s="1"/>
      <x:c r="D24" s="1"/>
      <x:c r="E24" s="1"/>
      <x:c r="F24" s="1"/>
      <x:c r="G24" s="1"/>
    </x:row>
    <x:row r="25" ht="25" customHeight="1">
      <x:c r="A25" s="1" t="str">
        <x:v>Target cost-basis margin</x:v>
      </x:c>
      <x:c r="B25" s="13" t="n">
        <x:v>0.4</x:v>
      </x:c>
      <x:c r="C25" s="1"/>
      <x:c r="D25" s="1"/>
      <x:c r="E25" s="1"/>
      <x:c r="F25" s="1"/>
      <x:c r="G25" s="1"/>
    </x:row>
    <x:row r="26" ht="25" customHeight="1">
      <x:c r="A26" s="1"/>
      <x:c r="B26" s="1"/>
      <x:c r="C26" s="1"/>
      <x:c r="D26" s="1"/>
      <x:c r="E26" s="1"/>
      <x:c r="F26" s="1"/>
      <x:c r="G26" s="1"/>
    </x:row>
    <x:row r="27" ht="38" customHeight="1">
      <x:c r="A27" s="3" t="str">
        <x:v>Yield = usable quantity / purchased quantity. Enter 80% as 80%. The recipe quantity is the usable amount; do not add the same waste twice.</x:v>
      </x:c>
      <x:c r="B27" s="3"/>
      <x:c r="C27" s="3"/>
      <x:c r="D27" s="3"/>
      <x:c r="E27" s="3"/>
      <x:c r="F27" s="3"/>
      <x:c r="G27" s="3"/>
    </x:row>
    <x:row r="28" ht="25" customHeight="1">
      <x:c r="A28" s="1"/>
      <x:c r="B28" s="1"/>
      <x:c r="C28" s="1"/>
      <x:c r="D28" s="1"/>
      <x:c r="E28" s="1"/>
      <x:c r="F28" s="1"/>
      <x:c r="G28" s="1"/>
    </x:row>
    <x:row r="29" ht="38" customHeight="1">
      <x:c r="A29" s="3" t="str">
        <x:v>Price = cost per serving / (1 − target margin). The result includes only the entered costs. Taxes, fees and unallocated overhead are excluded.</x:v>
      </x:c>
      <x:c r="B29" s="3"/>
      <x:c r="C29" s="3"/>
      <x:c r="D29" s="3"/>
      <x:c r="E29" s="3"/>
      <x:c r="F29" s="3"/>
      <x:c r="G29" s="3"/>
    </x:row>
    <x:row r="30" ht="25" customHeight="1">
      <x:c r="A30" s="1"/>
      <x:c r="B30" s="1"/>
      <x:c r="C30" s="1"/>
      <x:c r="D30" s="1"/>
      <x:c r="E30" s="1"/>
      <x:c r="F30" s="1"/>
      <x:c r="G30" s="1"/>
    </x:row>
    <x:row r="31" ht="38" customHeight="1">
      <x:c r="A31" s="3" t="str">
        <x:v>Source and online tool: https://profimetrics.online/calculators/recipe-cost-calculator</x:v>
      </x:c>
      <x:c r="B31" s="3"/>
      <x:c r="C31" s="3"/>
      <x:c r="D31" s="3"/>
      <x:c r="E31" s="3"/>
      <x:c r="F31" s="3"/>
      <x:c r="G31" s="3"/>
    </x:row>
    <x:row r="32" ht="25" customHeight="1">
      <x:c r="A32" s="1"/>
      <x:c r="B32" s="1"/>
      <x:c r="C32" s="1"/>
      <x:c r="D32" s="1"/>
      <x:c r="E32" s="1"/>
      <x:c r="F32" s="1"/>
      <x:c r="G32" s="1"/>
    </x:row>
    <x:row r="33" ht="25" customHeight="1">
      <x:c r="A33" s="1"/>
      <x:c r="B33" s="1"/>
      <x:c r="C33" s="1"/>
      <x:c r="D33" s="1"/>
      <x:c r="E33" s="1"/>
      <x:c r="F33" s="1"/>
      <x:c r="G33" s="1"/>
    </x:row>
    <x:row r="34" ht="25" customHeight="1">
      <x:c r="A34" s="1"/>
      <x:c r="B34" s="1"/>
      <x:c r="C34" s="1"/>
      <x:c r="D34" s="1"/>
      <x:c r="E34" s="1"/>
      <x:c r="F34" s="1"/>
      <x:c r="G34" s="1"/>
    </x:row>
    <x:row r="35" ht="25" customHeight="1">
      <x:c r="A35" s="1"/>
      <x:c r="B35" s="1"/>
      <x:c r="C35" s="1"/>
      <x:c r="D35" s="1"/>
      <x:c r="E35" s="1"/>
      <x:c r="F35" s="1"/>
      <x:c r="G35" s="1"/>
    </x:row>
  </x:sheetData>
  <x:mergeCells>
    <x:mergeCell ref="A3:G3"/>
    <x:mergeCell ref="A7:G7"/>
    <x:mergeCell ref="A27:G27"/>
    <x:mergeCell ref="A29:G29"/>
    <x:mergeCell ref="A31:G31"/>
  </x:mergeCells>
  <x:dataValidations count="6">
    <x:dataValidation type="list" sqref="B9:B18">
      <x:formula1>"g,ml,count"</x:formula1>
    </x:dataValidation>
    <x:dataValidation type="decimal" operator="between" sqref="C9:D18">
      <x:formula1>0</x:formula1>
      <x:formula2>1000000000</x:formula2>
    </x:dataValidation>
    <x:dataValidation type="decimal" operator="between" sqref="F9:F18">
      <x:formula1>0</x:formula1>
      <x:formula2>1000000000</x:formula2>
    </x:dataValidation>
    <x:dataValidation type="decimal" operator="between" sqref="E9:E18">
      <x:formula1>0.000001</x:formula1>
      <x:formula2>1</x:formula2>
    </x:dataValidation>
    <x:dataValidation type="decimal" operator="between" sqref="B22:B24">
      <x:formula1>0</x:formula1>
      <x:formula2>1000000000</x:formula2>
    </x:dataValidation>
    <x:dataValidation type="decimal" operator="between" sqref="B25">
      <x:formula1>0</x:formula1>
      <x:formula2>0.999999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2" t="str">
        <x:v>Recipe cost and selling price</x:v>
      </x:c>
      <x:c r="B2" s="1"/>
      <x:c r="C2" s="1"/>
      <x:c r="D2" s="1"/>
      <x:c r="E2" s="1"/>
      <x:c r="F2" s="1"/>
      <x:c r="G2" s="1"/>
    </x:row>
    <x:row r="3" ht="38" customHeight="1">
      <x:c r="A3" s="3" t="str">
        <x:v>Amber cells are inputs. Use one currency throughout. Example amounts are fictional.</x:v>
      </x:c>
      <x:c r="B3" s="3"/>
      <x:c r="C3" s="3"/>
      <x:c r="D3" s="3"/>
      <x:c r="E3" s="3"/>
      <x:c r="F3" s="3"/>
      <x:c r="G3" s="3"/>
    </x:row>
    <x:row r="4" ht="25" customHeight="1">
      <x:c r="A4" s="1" t="str">
        <x:v>Batch cost</x:v>
      </x:c>
      <x:c r="B4" s="6" t="str">
        <x:f>IF(OR(COUNT(G9:G18)=0,COUNT(B22:B25)&lt;4,COUNTIFS(G9:G18,"Check inputs")&gt;0,B22&lt;0,B23&lt;0,B24&lt;=0,B25&lt;0,B25&gt;=1),"n.a.",SUM(G9:G18)+B22+B23)</x:f>
        <x:v>n.a.</x:v>
      </x:c>
      <x:c r="C4" s="1" t="str">
        <x:v>Cost / serving</x:v>
      </x:c>
      <x:c r="D4" s="6" t="str">
        <x:f>IF(ISNUMBER(B4),B4/B24,"n.a.")</x:f>
        <x:v>n.a.</x:v>
      </x:c>
      <x:c r="E4" s="1"/>
      <x:c r="F4" s="1"/>
      <x:c r="G4" s="1"/>
    </x:row>
    <x:row r="5" ht="25" customHeight="1">
      <x:c r="A5" s="1" t="str">
        <x:v>Target price / serving</x:v>
      </x:c>
      <x:c r="B5" s="6" t="str">
        <x:f>IF(ISNUMBER(D4),D4/(1-B25),"n.a.")</x:f>
        <x:v>n.a.</x:v>
      </x:c>
      <x:c r="C5" s="1" t="str">
        <x:v>Cost-basis margin</x:v>
      </x:c>
      <x:c r="D5" s="7" t="str">
        <x:f>IF(ISNUMBER(B5),B25,"n.a.")</x:f>
        <x:v>n.a.</x:v>
      </x:c>
      <x:c r="E5" s="1"/>
      <x:c r="F5" s="1"/>
      <x:c r="G5" s="1"/>
    </x:row>
    <x:row r="6" ht="25" customHeight="1">
      <x:c r="A6" s="1"/>
      <x:c r="B6" s="1"/>
      <x:c r="C6" s="1"/>
      <x:c r="D6" s="1"/>
      <x:c r="E6" s="1"/>
      <x:c r="F6" s="1"/>
      <x:c r="G6" s="1"/>
    </x:row>
    <x:row r="7" ht="38" customHeight="1">
      <x:c r="A7" s="3" t="str">
        <x:v>One shared unit per row: g, ml or count. Convert package and recipe quantities first. Do not convert mass to volume without ingredient density.</x:v>
      </x:c>
      <x:c r="B7" s="3"/>
      <x:c r="C7" s="3"/>
      <x:c r="D7" s="3"/>
      <x:c r="E7" s="3"/>
      <x:c r="F7" s="3"/>
      <x:c r="G7" s="3"/>
    </x:row>
    <x:row r="8" ht="42" customHeight="1">
      <x:c r="A8" s="10" t="str">
        <x:v>Ingredient</x:v>
      </x:c>
      <x:c r="B8" s="10" t="str">
        <x:v>Unit</x:v>
      </x:c>
      <x:c r="C8" s="10" t="str">
        <x:v>Package price</x:v>
      </x:c>
      <x:c r="D8" s="10" t="str">
        <x:v>Package quantity</x:v>
      </x:c>
      <x:c r="E8" s="10" t="str">
        <x:v>Usable yield</x:v>
      </x:c>
      <x:c r="F8" s="10" t="str">
        <x:v>Recipe quantity</x:v>
      </x:c>
      <x:c r="G8" s="10" t="str">
        <x:v>Ingredient cost</x:v>
      </x:c>
    </x:row>
    <x:row r="9" ht="25" customHeight="1">
      <x:c r="A9" s="11"/>
      <x:c r="B9" s="11"/>
      <x:c r="C9" s="12"/>
      <x:c r="D9" s="12"/>
      <x:c r="E9" s="13"/>
      <x:c r="F9" s="12"/>
      <x:c r="G9" s="14" t="str">
        <x:f>IF(COUNTA(A9:F9)=0,"",IF(OR(A9="",AND(B9&lt;&gt;"g",B9&lt;&gt;"ml",B9&lt;&gt;"count"),COUNT(C9:F9)&lt;4,C9&lt;0,D9&lt;=0,E9&lt;=0,E9&gt;1,F9&lt;0),"Check inputs",C9*F9/(D9*E9)))</x:f>
      </x:c>
    </x:row>
    <x:row r="10" ht="25" customHeight="1">
      <x:c r="A10" s="11"/>
      <x:c r="B10" s="11"/>
      <x:c r="C10" s="12"/>
      <x:c r="D10" s="12"/>
      <x:c r="E10" s="13"/>
      <x:c r="F10" s="12"/>
      <x:c r="G10" s="14" t="str">
        <x:f>IF(COUNTA(A10:F10)=0,"",IF(OR(A10="",AND(B10&lt;&gt;"g",B10&lt;&gt;"ml",B10&lt;&gt;"count"),COUNT(C10:F10)&lt;4,C10&lt;0,D10&lt;=0,E10&lt;=0,E10&gt;1,F10&lt;0),"Check inputs",C10*F10/(D10*E10)))</x:f>
      </x:c>
    </x:row>
    <x:row r="11" ht="25" customHeight="1">
      <x:c r="A11" s="11"/>
      <x:c r="B11" s="11"/>
      <x:c r="C11" s="12"/>
      <x:c r="D11" s="12"/>
      <x:c r="E11" s="13"/>
      <x:c r="F11" s="12"/>
      <x:c r="G11" s="14" t="str">
        <x:f>IF(COUNTA(A11:F11)=0,"",IF(OR(A11="",AND(B11&lt;&gt;"g",B11&lt;&gt;"ml",B11&lt;&gt;"count"),COUNT(C11:F11)&lt;4,C11&lt;0,D11&lt;=0,E11&lt;=0,E11&gt;1,F11&lt;0),"Check inputs",C11*F11/(D11*E11)))</x:f>
      </x:c>
    </x:row>
    <x:row r="12" ht="25" customHeight="1">
      <x:c r="A12" s="11"/>
      <x:c r="B12" s="11"/>
      <x:c r="C12" s="12"/>
      <x:c r="D12" s="12"/>
      <x:c r="E12" s="13"/>
      <x:c r="F12" s="12"/>
      <x:c r="G12" s="14" t="str">
        <x:f>IF(COUNTA(A12:F12)=0,"",IF(OR(A12="",AND(B12&lt;&gt;"g",B12&lt;&gt;"ml",B12&lt;&gt;"count"),COUNT(C12:F12)&lt;4,C12&lt;0,D12&lt;=0,E12&lt;=0,E12&gt;1,F12&lt;0),"Check inputs",C12*F12/(D12*E12)))</x:f>
      </x:c>
    </x:row>
    <x:row r="13" ht="25" customHeight="1">
      <x:c r="A13" s="11"/>
      <x:c r="B13" s="11"/>
      <x:c r="C13" s="12"/>
      <x:c r="D13" s="12"/>
      <x:c r="E13" s="13"/>
      <x:c r="F13" s="12"/>
      <x:c r="G13" s="14" t="str">
        <x:f>IF(COUNTA(A13:F13)=0,"",IF(OR(A13="",AND(B13&lt;&gt;"g",B13&lt;&gt;"ml",B13&lt;&gt;"count"),COUNT(C13:F13)&lt;4,C13&lt;0,D13&lt;=0,E13&lt;=0,E13&gt;1,F13&lt;0),"Check inputs",C13*F13/(D13*E13)))</x:f>
      </x:c>
    </x:row>
    <x:row r="14" ht="25" customHeight="1">
      <x:c r="A14" s="11"/>
      <x:c r="B14" s="11"/>
      <x:c r="C14" s="12"/>
      <x:c r="D14" s="12"/>
      <x:c r="E14" s="13"/>
      <x:c r="F14" s="12"/>
      <x:c r="G14" s="14" t="str">
        <x:f>IF(COUNTA(A14:F14)=0,"",IF(OR(A14="",AND(B14&lt;&gt;"g",B14&lt;&gt;"ml",B14&lt;&gt;"count"),COUNT(C14:F14)&lt;4,C14&lt;0,D14&lt;=0,E14&lt;=0,E14&gt;1,F14&lt;0),"Check inputs",C14*F14/(D14*E14)))</x:f>
      </x:c>
    </x:row>
    <x:row r="15" ht="25" customHeight="1">
      <x:c r="A15" s="11"/>
      <x:c r="B15" s="11"/>
      <x:c r="C15" s="12"/>
      <x:c r="D15" s="12"/>
      <x:c r="E15" s="13"/>
      <x:c r="F15" s="12"/>
      <x:c r="G15" s="14" t="str">
        <x:f>IF(COUNTA(A15:F15)=0,"",IF(OR(A15="",AND(B15&lt;&gt;"g",B15&lt;&gt;"ml",B15&lt;&gt;"count"),COUNT(C15:F15)&lt;4,C15&lt;0,D15&lt;=0,E15&lt;=0,E15&gt;1,F15&lt;0),"Check inputs",C15*F15/(D15*E15)))</x:f>
      </x:c>
    </x:row>
    <x:row r="16" ht="25" customHeight="1">
      <x:c r="A16" s="11"/>
      <x:c r="B16" s="11"/>
      <x:c r="C16" s="12"/>
      <x:c r="D16" s="12"/>
      <x:c r="E16" s="13"/>
      <x:c r="F16" s="12"/>
      <x:c r="G16" s="14" t="str">
        <x:f>IF(COUNTA(A16:F16)=0,"",IF(OR(A16="",AND(B16&lt;&gt;"g",B16&lt;&gt;"ml",B16&lt;&gt;"count"),COUNT(C16:F16)&lt;4,C16&lt;0,D16&lt;=0,E16&lt;=0,E16&gt;1,F16&lt;0),"Check inputs",C16*F16/(D16*E16)))</x:f>
      </x:c>
    </x:row>
    <x:row r="17" ht="25" customHeight="1">
      <x:c r="A17" s="11"/>
      <x:c r="B17" s="11"/>
      <x:c r="C17" s="12"/>
      <x:c r="D17" s="12"/>
      <x:c r="E17" s="13"/>
      <x:c r="F17" s="12"/>
      <x:c r="G17" s="14" t="str">
        <x:f>IF(COUNTA(A17:F17)=0,"",IF(OR(A17="",AND(B17&lt;&gt;"g",B17&lt;&gt;"ml",B17&lt;&gt;"count"),COUNT(C17:F17)&lt;4,C17&lt;0,D17&lt;=0,E17&lt;=0,E17&gt;1,F17&lt;0),"Check inputs",C17*F17/(D17*E17)))</x:f>
      </x:c>
    </x:row>
    <x:row r="18" ht="25" customHeight="1">
      <x:c r="A18" s="11"/>
      <x:c r="B18" s="11"/>
      <x:c r="C18" s="12"/>
      <x:c r="D18" s="12"/>
      <x:c r="E18" s="13"/>
      <x:c r="F18" s="12"/>
      <x:c r="G18" s="14" t="str">
        <x:f>IF(COUNTA(A18:F18)=0,"",IF(OR(A18="",AND(B18&lt;&gt;"g",B18&lt;&gt;"ml",B18&lt;&gt;"count"),COUNT(C18:F18)&lt;4,C18&lt;0,D18&lt;=0,E18&lt;=0,E18&gt;1,F18&lt;0),"Check inputs",C18*F18/(D18*E18)))</x:f>
      </x:c>
    </x:row>
    <x:row r="19" ht="25" customHeight="1">
      <x:c r="A19" s="1"/>
      <x:c r="B19" s="1"/>
      <x:c r="C19" s="1"/>
      <x:c r="D19" s="1"/>
      <x:c r="E19" s="1"/>
      <x:c r="F19" s="1"/>
      <x:c r="G19" s="1"/>
    </x:row>
    <x:row r="20" ht="25" customHeight="1">
      <x:c r="A20" s="1"/>
      <x:c r="B20" s="1"/>
      <x:c r="C20" s="1"/>
      <x:c r="D20" s="1"/>
      <x:c r="E20" s="1"/>
      <x:c r="F20" s="1"/>
      <x:c r="G20" s="1"/>
    </x:row>
    <x:row r="21" ht="25" customHeight="1">
      <x:c r="A21" s="1"/>
      <x:c r="B21" s="1"/>
      <x:c r="C21" s="1"/>
      <x:c r="D21" s="1"/>
      <x:c r="E21" s="1"/>
      <x:c r="F21" s="1"/>
      <x:c r="G21" s="1"/>
    </x:row>
    <x:row r="22" ht="25" customHeight="1">
      <x:c r="A22" s="1" t="str">
        <x:v>Labor per batch</x:v>
      </x:c>
      <x:c r="B22" s="12"/>
      <x:c r="C22" s="1"/>
      <x:c r="D22" s="1"/>
      <x:c r="E22" s="1"/>
      <x:c r="F22" s="1"/>
      <x:c r="G22" s="1"/>
    </x:row>
    <x:row r="23" ht="25" customHeight="1">
      <x:c r="A23" s="1" t="str">
        <x:v>Allocated overhead per batch</x:v>
      </x:c>
      <x:c r="B23" s="12"/>
      <x:c r="C23" s="1"/>
      <x:c r="D23" s="1"/>
      <x:c r="E23" s="1"/>
      <x:c r="F23" s="1"/>
      <x:c r="G23" s="1"/>
    </x:row>
    <x:row r="24" ht="25" customHeight="1">
      <x:c r="A24" s="1" t="str">
        <x:v>Servings per batch</x:v>
      </x:c>
      <x:c r="B24" s="12"/>
      <x:c r="C24" s="1"/>
      <x:c r="D24" s="1"/>
      <x:c r="E24" s="1"/>
      <x:c r="F24" s="1"/>
      <x:c r="G24" s="1"/>
    </x:row>
    <x:row r="25" ht="25" customHeight="1">
      <x:c r="A25" s="1" t="str">
        <x:v>Target cost-basis margin</x:v>
      </x:c>
      <x:c r="B25" s="13"/>
      <x:c r="C25" s="1"/>
      <x:c r="D25" s="1"/>
      <x:c r="E25" s="1"/>
      <x:c r="F25" s="1"/>
      <x:c r="G25" s="1"/>
    </x:row>
    <x:row r="26" ht="25" customHeight="1">
      <x:c r="A26" s="1"/>
      <x:c r="B26" s="1"/>
      <x:c r="C26" s="1"/>
      <x:c r="D26" s="1"/>
      <x:c r="E26" s="1"/>
      <x:c r="F26" s="1"/>
      <x:c r="G26" s="1"/>
    </x:row>
    <x:row r="27" ht="38" customHeight="1">
      <x:c r="A27" s="3" t="str">
        <x:v>Yield = usable quantity / purchased quantity. Enter 80% as 80%. The recipe quantity is the usable amount; do not add the same waste twice.</x:v>
      </x:c>
      <x:c r="B27" s="3"/>
      <x:c r="C27" s="3"/>
      <x:c r="D27" s="3"/>
      <x:c r="E27" s="3"/>
      <x:c r="F27" s="3"/>
      <x:c r="G27" s="3"/>
    </x:row>
    <x:row r="28" ht="25" customHeight="1">
      <x:c r="A28" s="1"/>
      <x:c r="B28" s="1"/>
      <x:c r="C28" s="1"/>
      <x:c r="D28" s="1"/>
      <x:c r="E28" s="1"/>
      <x:c r="F28" s="1"/>
      <x:c r="G28" s="1"/>
    </x:row>
    <x:row r="29" ht="38" customHeight="1">
      <x:c r="A29" s="3" t="str">
        <x:v>Price = cost per serving / (1 − target margin). The result includes only the entered costs. Taxes, fees and unallocated overhead are excluded.</x:v>
      </x:c>
      <x:c r="B29" s="3"/>
      <x:c r="C29" s="3"/>
      <x:c r="D29" s="3"/>
      <x:c r="E29" s="3"/>
      <x:c r="F29" s="3"/>
      <x:c r="G29" s="3"/>
    </x:row>
    <x:row r="30" ht="25" customHeight="1">
      <x:c r="A30" s="1"/>
      <x:c r="B30" s="1"/>
      <x:c r="C30" s="1"/>
      <x:c r="D30" s="1"/>
      <x:c r="E30" s="1"/>
      <x:c r="F30" s="1"/>
      <x:c r="G30" s="1"/>
    </x:row>
    <x:row r="31" ht="38" customHeight="1">
      <x:c r="A31" s="3" t="str">
        <x:v>Source and online tool: https://profimetrics.online/calculators/recipe-cost-calculator</x:v>
      </x:c>
      <x:c r="B31" s="3"/>
      <x:c r="C31" s="3"/>
      <x:c r="D31" s="3"/>
      <x:c r="E31" s="3"/>
      <x:c r="F31" s="3"/>
      <x:c r="G31" s="3"/>
    </x:row>
    <x:row r="32" ht="25" customHeight="1">
      <x:c r="A32" s="1"/>
      <x:c r="B32" s="1"/>
      <x:c r="C32" s="1"/>
      <x:c r="D32" s="1"/>
      <x:c r="E32" s="1"/>
      <x:c r="F32" s="1"/>
      <x:c r="G32" s="1"/>
    </x:row>
    <x:row r="33" ht="25" customHeight="1">
      <x:c r="A33" s="1"/>
      <x:c r="B33" s="1"/>
      <x:c r="C33" s="1"/>
      <x:c r="D33" s="1"/>
      <x:c r="E33" s="1"/>
      <x:c r="F33" s="1"/>
      <x:c r="G33" s="1"/>
    </x:row>
    <x:row r="34" ht="25" customHeight="1">
      <x:c r="A34" s="1"/>
      <x:c r="B34" s="1"/>
      <x:c r="C34" s="1"/>
      <x:c r="D34" s="1"/>
      <x:c r="E34" s="1"/>
      <x:c r="F34" s="1"/>
      <x:c r="G34" s="1"/>
    </x:row>
    <x:row r="35" ht="25" customHeight="1">
      <x:c r="A35" s="1"/>
      <x:c r="B35" s="1"/>
      <x:c r="C35" s="1"/>
      <x:c r="D35" s="1"/>
      <x:c r="E35" s="1"/>
      <x:c r="F35" s="1"/>
      <x:c r="G35" s="1"/>
    </x:row>
  </x:sheetData>
  <x:mergeCells>
    <x:mergeCell ref="A3:G3"/>
    <x:mergeCell ref="A7:G7"/>
    <x:mergeCell ref="A27:G27"/>
    <x:mergeCell ref="A29:G29"/>
    <x:mergeCell ref="A31:G31"/>
  </x:mergeCells>
  <x:dataValidations count="6">
    <x:dataValidation type="list" sqref="B9:B18">
      <x:formula1>"g,ml,count"</x:formula1>
    </x:dataValidation>
    <x:dataValidation type="decimal" operator="between" sqref="C9:D18">
      <x:formula1>0</x:formula1>
      <x:formula2>1000000000</x:formula2>
    </x:dataValidation>
    <x:dataValidation type="decimal" operator="between" sqref="F9:F18">
      <x:formula1>0</x:formula1>
      <x:formula2>1000000000</x:formula2>
    </x:dataValidation>
    <x:dataValidation type="decimal" operator="between" sqref="E9:E18">
      <x:formula1>0.000001</x:formula1>
      <x:formula2>1</x:formula2>
    </x:dataValidation>
    <x:dataValidation type="decimal" operator="between" sqref="B22:B24">
      <x:formula1>0</x:formula1>
      <x:formula2>1000000000</x:formula2>
    </x:dataValidation>
    <x:dataValidation type="decimal" operator="between" sqref="B25">
      <x:formula1>0</x:formula1>
      <x:formula2>0.999999</x:formula2>
    </x:dataValidation>
  </x:dataValidations>
  <x:pageMargins left="0.7" right="0.7" top="0.75" bottom="0.75" header="0.3" footer="0.3"/>
</x:worksheet>
</file>